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6515" windowHeight="57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9" i="1" l="1"/>
  <c r="H18" i="1"/>
  <c r="C18" i="1"/>
  <c r="C19" i="1" s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D19" i="1" s="1"/>
  <c r="E18" i="1" l="1"/>
  <c r="E19" i="1" s="1"/>
</calcChain>
</file>

<file path=xl/sharedStrings.xml><?xml version="1.0" encoding="utf-8"?>
<sst xmlns="http://schemas.openxmlformats.org/spreadsheetml/2006/main" count="40" uniqueCount="39">
  <si>
    <t>Figura 10</t>
  </si>
  <si>
    <t>Tabla 10</t>
  </si>
  <si>
    <t>2*</t>
  </si>
  <si>
    <t>1 persona</t>
  </si>
  <si>
    <t xml:space="preserve">3 personas </t>
  </si>
  <si>
    <t>Conjunto</t>
  </si>
  <si>
    <t>Kg alimento</t>
  </si>
  <si>
    <t>m2</t>
  </si>
  <si>
    <t>Kg /año</t>
  </si>
  <si>
    <t>Hortalizas</t>
  </si>
  <si>
    <t>Patatas</t>
  </si>
  <si>
    <t>Legumbres</t>
  </si>
  <si>
    <t>Frutas herbáceas</t>
  </si>
  <si>
    <t>Frutas frescas</t>
  </si>
  <si>
    <t>Frutos secos</t>
  </si>
  <si>
    <t>Conservas frutas</t>
  </si>
  <si>
    <t>Cereales</t>
  </si>
  <si>
    <t>Oleaginosas</t>
  </si>
  <si>
    <t>Proteínas, vivero</t>
  </si>
  <si>
    <t>Total</t>
  </si>
  <si>
    <t>1767 Kcal</t>
  </si>
  <si>
    <r>
      <t xml:space="preserve">                 </t>
    </r>
    <r>
      <rPr>
        <b/>
        <strike/>
        <sz val="14"/>
        <color theme="1"/>
        <rFont val="Calibri"/>
        <family val="2"/>
        <scheme val="minor"/>
      </rPr>
      <t>%</t>
    </r>
  </si>
  <si>
    <t>Composición aconsejable</t>
  </si>
  <si>
    <t>Kg de alimento/ persona y año</t>
  </si>
  <si>
    <t>Proteína [g]</t>
  </si>
  <si>
    <t>10-15% Energía</t>
  </si>
  <si>
    <t>Hidratos carbono [g]</t>
  </si>
  <si>
    <t>50-55%</t>
  </si>
  <si>
    <t>Fibra [g]</t>
  </si>
  <si>
    <t>38 g</t>
  </si>
  <si>
    <t xml:space="preserve">35 gramos/persona </t>
  </si>
  <si>
    <t>Grasa total [g]</t>
  </si>
  <si>
    <t>30-35%</t>
  </si>
  <si>
    <t>Fig 11</t>
  </si>
  <si>
    <t>Distribución componentes Nutrición</t>
  </si>
  <si>
    <t>Fig 12</t>
  </si>
  <si>
    <t>Superfice necesaria</t>
  </si>
  <si>
    <t>(m2 ocupados por grupo de alimentos)</t>
  </si>
  <si>
    <t>Resumen consumo en Aragón por componentes Nutrición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</si>
</sst>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5" fillId="0" borderId="0" xfId="0" applyNumberFormat="1" applyFont="1"/>
    <xf numFmtId="0" fontId="1" fillId="0" borderId="0" xfId="0" applyFont="1"/>
    <xf numFmtId="0" fontId="0" fillId="0" borderId="0" xfId="0" applyFont="1"/>
    <xf numFmtId="2" fontId="0" fillId="0" borderId="0" xfId="0" applyNumberFormat="1"/>
    <xf numFmtId="2" fontId="1" fillId="0" borderId="0" xfId="0" applyNumberFormat="1" applyFont="1"/>
    <xf numFmtId="9" fontId="0" fillId="0" borderId="0" xfId="0" applyNumberFormat="1"/>
    <xf numFmtId="0" fontId="6" fillId="0" borderId="0" xfId="0" applyFont="1"/>
    <xf numFmtId="2" fontId="4" fillId="0" borderId="0" xfId="0" applyNumberFormat="1" applyFont="1"/>
    <xf numFmtId="17" fontId="0" fillId="0" borderId="0" xfId="0" applyNumberForma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[1]Hoja1!$A$97:$A$106</c:f>
              <c:strCache>
                <c:ptCount val="10"/>
                <c:pt idx="0">
                  <c:v>Hortalizas</c:v>
                </c:pt>
                <c:pt idx="1">
                  <c:v>Patatas</c:v>
                </c:pt>
                <c:pt idx="2">
                  <c:v>Legumbres</c:v>
                </c:pt>
                <c:pt idx="3">
                  <c:v>Frutas herbáceas</c:v>
                </c:pt>
                <c:pt idx="4">
                  <c:v>Frutas frescas</c:v>
                </c:pt>
                <c:pt idx="5">
                  <c:v>Frutos secos</c:v>
                </c:pt>
                <c:pt idx="6">
                  <c:v>Conservas frutas</c:v>
                </c:pt>
                <c:pt idx="7">
                  <c:v>Cereales</c:v>
                </c:pt>
                <c:pt idx="8">
                  <c:v>Oleaginosas</c:v>
                </c:pt>
                <c:pt idx="9">
                  <c:v>Proteínas, vivero</c:v>
                </c:pt>
              </c:strCache>
            </c:strRef>
          </c:cat>
          <c:val>
            <c:numRef>
              <c:f>[1]Hoja1!$B$97:$B$106</c:f>
              <c:numCache>
                <c:formatCode>General</c:formatCode>
                <c:ptCount val="10"/>
                <c:pt idx="0" formatCode="0.00">
                  <c:v>61</c:v>
                </c:pt>
                <c:pt idx="1">
                  <c:v>90.5</c:v>
                </c:pt>
                <c:pt idx="2">
                  <c:v>4.9800000000000004</c:v>
                </c:pt>
                <c:pt idx="3">
                  <c:v>18</c:v>
                </c:pt>
                <c:pt idx="4">
                  <c:v>38.6</c:v>
                </c:pt>
                <c:pt idx="5">
                  <c:v>1.31</c:v>
                </c:pt>
                <c:pt idx="6">
                  <c:v>1.21</c:v>
                </c:pt>
                <c:pt idx="7">
                  <c:v>81.03</c:v>
                </c:pt>
                <c:pt idx="8">
                  <c:v>15.33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739648"/>
        <c:axId val="243794688"/>
      </c:barChart>
      <c:catAx>
        <c:axId val="24373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43794688"/>
        <c:crosses val="autoZero"/>
        <c:auto val="1"/>
        <c:lblAlgn val="ctr"/>
        <c:lblOffset val="100"/>
        <c:noMultiLvlLbl val="0"/>
      </c:catAx>
      <c:valAx>
        <c:axId val="2437946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373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[1]Hoja1!$A$97:$A$106</c:f>
              <c:strCache>
                <c:ptCount val="10"/>
                <c:pt idx="0">
                  <c:v>Hortalizas</c:v>
                </c:pt>
                <c:pt idx="1">
                  <c:v>Patatas</c:v>
                </c:pt>
                <c:pt idx="2">
                  <c:v>Legumbres</c:v>
                </c:pt>
                <c:pt idx="3">
                  <c:v>Frutas herbáceas</c:v>
                </c:pt>
                <c:pt idx="4">
                  <c:v>Frutas frescas</c:v>
                </c:pt>
                <c:pt idx="5">
                  <c:v>Frutos secos</c:v>
                </c:pt>
                <c:pt idx="6">
                  <c:v>Conservas frutas</c:v>
                </c:pt>
                <c:pt idx="7">
                  <c:v>Cereales</c:v>
                </c:pt>
                <c:pt idx="8">
                  <c:v>Oleaginosas</c:v>
                </c:pt>
                <c:pt idx="9">
                  <c:v>Proteínas, vivero</c:v>
                </c:pt>
              </c:strCache>
            </c:strRef>
          </c:cat>
          <c:val>
            <c:numRef>
              <c:f>[1]Hoja1!$E$97:$E$106</c:f>
              <c:numCache>
                <c:formatCode>General</c:formatCode>
                <c:ptCount val="10"/>
                <c:pt idx="0">
                  <c:v>64.050000000000011</c:v>
                </c:pt>
                <c:pt idx="1">
                  <c:v>108.60000000000001</c:v>
                </c:pt>
                <c:pt idx="2">
                  <c:v>51.42</c:v>
                </c:pt>
                <c:pt idx="3">
                  <c:v>11.76</c:v>
                </c:pt>
                <c:pt idx="4">
                  <c:v>70.89</c:v>
                </c:pt>
                <c:pt idx="5">
                  <c:v>11.76</c:v>
                </c:pt>
                <c:pt idx="6">
                  <c:v>2.0999999999999996</c:v>
                </c:pt>
                <c:pt idx="7">
                  <c:v>503.70000000000005</c:v>
                </c:pt>
                <c:pt idx="8">
                  <c:v>121.35000000000001</c:v>
                </c:pt>
                <c:pt idx="9">
                  <c:v>236.40750000000003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99680"/>
        <c:axId val="208201216"/>
      </c:barChart>
      <c:catAx>
        <c:axId val="2081996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8201216"/>
        <c:crosses val="autoZero"/>
        <c:auto val="1"/>
        <c:lblAlgn val="ctr"/>
        <c:lblOffset val="100"/>
        <c:noMultiLvlLbl val="0"/>
      </c:catAx>
      <c:valAx>
        <c:axId val="20820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9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[1]Hoja1!$A$110:$A$113</c:f>
              <c:strCache>
                <c:ptCount val="4"/>
                <c:pt idx="0">
                  <c:v>Proteína [g]</c:v>
                </c:pt>
                <c:pt idx="1">
                  <c:v>Hidratos carbono [g]</c:v>
                </c:pt>
                <c:pt idx="2">
                  <c:v>Fibra [g]</c:v>
                </c:pt>
                <c:pt idx="3">
                  <c:v>Grasa total [g]</c:v>
                </c:pt>
              </c:strCache>
            </c:strRef>
          </c:cat>
          <c:val>
            <c:numRef>
              <c:f>[1]Hoja1!$B$110:$B$113</c:f>
              <c:numCache>
                <c:formatCode>0.00</c:formatCode>
                <c:ptCount val="4"/>
                <c:pt idx="0">
                  <c:v>15.37911453886618</c:v>
                </c:pt>
                <c:pt idx="1">
                  <c:v>59.373755848394048</c:v>
                </c:pt>
                <c:pt idx="2">
                  <c:v>0</c:v>
                </c:pt>
                <c:pt idx="3">
                  <c:v>15.929018398514467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214311</xdr:colOff>
      <xdr:row>5</xdr:row>
      <xdr:rowOff>52386</xdr:rowOff>
    </xdr:from>
    <xdr:to>
      <xdr:col>13</xdr:col>
      <xdr:colOff>133349</xdr:colOff>
      <xdr:row>19</xdr:row>
      <xdr:rowOff>133349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233362</xdr:colOff>
      <xdr:row>21</xdr:row>
      <xdr:rowOff>85724</xdr:rowOff>
    </xdr:from>
    <xdr:to>
      <xdr:col>13</xdr:col>
      <xdr:colOff>123825</xdr:colOff>
      <xdr:row>35</xdr:row>
      <xdr:rowOff>157161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80962</xdr:colOff>
      <xdr:row>25</xdr:row>
      <xdr:rowOff>114300</xdr:rowOff>
    </xdr:from>
    <xdr:to>
      <xdr:col>4</xdr:col>
      <xdr:colOff>333375</xdr:colOff>
      <xdr:row>35</xdr:row>
      <xdr:rowOff>142876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5%20Resumen%20superficie%20necesaria%20para%20casa%20cic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7">
          <cell r="A97" t="str">
            <v>Hortalizas</v>
          </cell>
          <cell r="B97">
            <v>61</v>
          </cell>
          <cell r="E97">
            <v>64.050000000000011</v>
          </cell>
        </row>
        <row r="98">
          <cell r="A98" t="str">
            <v>Patatas</v>
          </cell>
          <cell r="B98">
            <v>90.5</v>
          </cell>
          <cell r="E98">
            <v>108.60000000000001</v>
          </cell>
        </row>
        <row r="99">
          <cell r="A99" t="str">
            <v>Legumbres</v>
          </cell>
          <cell r="B99">
            <v>4.9800000000000004</v>
          </cell>
          <cell r="E99">
            <v>51.42</v>
          </cell>
        </row>
        <row r="100">
          <cell r="A100" t="str">
            <v>Frutas herbáceas</v>
          </cell>
          <cell r="B100">
            <v>18</v>
          </cell>
          <cell r="E100">
            <v>11.76</v>
          </cell>
        </row>
        <row r="101">
          <cell r="A101" t="str">
            <v>Frutas frescas</v>
          </cell>
          <cell r="B101">
            <v>38.6</v>
          </cell>
          <cell r="E101">
            <v>70.89</v>
          </cell>
        </row>
        <row r="102">
          <cell r="A102" t="str">
            <v>Frutos secos</v>
          </cell>
          <cell r="B102">
            <v>1.31</v>
          </cell>
          <cell r="E102">
            <v>11.76</v>
          </cell>
        </row>
        <row r="103">
          <cell r="A103" t="str">
            <v>Conservas frutas</v>
          </cell>
          <cell r="B103">
            <v>1.21</v>
          </cell>
          <cell r="E103">
            <v>2.0999999999999996</v>
          </cell>
        </row>
        <row r="104">
          <cell r="A104" t="str">
            <v>Cereales</v>
          </cell>
          <cell r="B104">
            <v>81.03</v>
          </cell>
          <cell r="E104">
            <v>503.70000000000005</v>
          </cell>
        </row>
        <row r="105">
          <cell r="A105" t="str">
            <v>Oleaginosas</v>
          </cell>
          <cell r="B105">
            <v>15.33</v>
          </cell>
          <cell r="E105">
            <v>121.35000000000001</v>
          </cell>
        </row>
        <row r="106">
          <cell r="A106" t="str">
            <v>Proteínas, vivero</v>
          </cell>
          <cell r="E106">
            <v>236.40750000000003</v>
          </cell>
        </row>
        <row r="110">
          <cell r="A110" t="str">
            <v>Proteína [g]</v>
          </cell>
          <cell r="B110">
            <v>15.37911453886618</v>
          </cell>
        </row>
        <row r="111">
          <cell r="A111" t="str">
            <v>Hidratos carbono [g]</v>
          </cell>
          <cell r="B111">
            <v>59.373755848394048</v>
          </cell>
        </row>
        <row r="112">
          <cell r="A112" t="str">
            <v>Fibra [g]</v>
          </cell>
          <cell r="B112" t="str">
            <v>38 g</v>
          </cell>
        </row>
        <row r="113">
          <cell r="A113" t="str">
            <v>Grasa total [g]</v>
          </cell>
          <cell r="B113">
            <v>15.929018398514467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abSelected="1" workbookViewId="0">
      <selection activeCell="C2" sqref="C2"/>
    </sheetView>
  </sheetViews>
  <sheetFormatPr baseColWidth="10" defaultRowHeight="15" x14ac:dyDescent="0.25"/>
  <sheetData>
    <row r="2" spans="1:14" x14ac:dyDescent="0.25">
      <c r="C2" t="s">
        <v>38</v>
      </c>
    </row>
    <row r="4" spans="1:14" ht="21" x14ac:dyDescent="0.35">
      <c r="G4" s="1" t="s">
        <v>0</v>
      </c>
    </row>
    <row r="5" spans="1:14" ht="21" x14ac:dyDescent="0.35">
      <c r="B5" s="1" t="s">
        <v>1</v>
      </c>
    </row>
    <row r="6" spans="1:14" x14ac:dyDescent="0.25">
      <c r="H6" t="s">
        <v>2</v>
      </c>
    </row>
    <row r="7" spans="1:14" x14ac:dyDescent="0.25">
      <c r="B7" s="2" t="s">
        <v>3</v>
      </c>
      <c r="D7" s="3" t="s">
        <v>4</v>
      </c>
    </row>
    <row r="8" spans="1:14" x14ac:dyDescent="0.25">
      <c r="A8" s="3" t="s">
        <v>5</v>
      </c>
      <c r="B8" t="s">
        <v>6</v>
      </c>
      <c r="C8" t="s">
        <v>7</v>
      </c>
      <c r="D8" t="s">
        <v>8</v>
      </c>
      <c r="E8" t="s">
        <v>7</v>
      </c>
    </row>
    <row r="9" spans="1:14" x14ac:dyDescent="0.25">
      <c r="A9" t="s">
        <v>9</v>
      </c>
      <c r="B9" s="4">
        <v>61</v>
      </c>
      <c r="C9" s="4">
        <v>21.35</v>
      </c>
      <c r="D9">
        <f t="shared" ref="D9:E17" si="0">3*B9</f>
        <v>183</v>
      </c>
      <c r="E9">
        <f t="shared" si="0"/>
        <v>64.050000000000011</v>
      </c>
      <c r="N9" s="5"/>
    </row>
    <row r="10" spans="1:14" x14ac:dyDescent="0.25">
      <c r="A10" t="s">
        <v>10</v>
      </c>
      <c r="B10" s="6">
        <v>90.5</v>
      </c>
      <c r="C10" s="6">
        <v>36.200000000000003</v>
      </c>
      <c r="D10">
        <f t="shared" si="0"/>
        <v>271.5</v>
      </c>
      <c r="E10">
        <f t="shared" si="0"/>
        <v>108.60000000000001</v>
      </c>
    </row>
    <row r="11" spans="1:14" x14ac:dyDescent="0.25">
      <c r="A11" t="s">
        <v>11</v>
      </c>
      <c r="B11" s="6">
        <v>4.9800000000000004</v>
      </c>
      <c r="C11" s="6">
        <v>17.14</v>
      </c>
      <c r="D11">
        <f t="shared" si="0"/>
        <v>14.940000000000001</v>
      </c>
      <c r="E11">
        <f t="shared" si="0"/>
        <v>51.42</v>
      </c>
    </row>
    <row r="12" spans="1:14" x14ac:dyDescent="0.25">
      <c r="A12" t="s">
        <v>12</v>
      </c>
      <c r="B12" s="6">
        <v>18</v>
      </c>
      <c r="C12" s="6">
        <v>3.92</v>
      </c>
      <c r="D12">
        <f t="shared" si="0"/>
        <v>54</v>
      </c>
      <c r="E12">
        <f t="shared" si="0"/>
        <v>11.76</v>
      </c>
    </row>
    <row r="13" spans="1:14" x14ac:dyDescent="0.25">
      <c r="A13" t="s">
        <v>13</v>
      </c>
      <c r="B13" s="6">
        <v>38.6</v>
      </c>
      <c r="C13" s="6">
        <v>23.63</v>
      </c>
      <c r="D13">
        <f t="shared" si="0"/>
        <v>115.80000000000001</v>
      </c>
      <c r="E13">
        <f t="shared" si="0"/>
        <v>70.89</v>
      </c>
    </row>
    <row r="14" spans="1:14" x14ac:dyDescent="0.25">
      <c r="A14" t="s">
        <v>14</v>
      </c>
      <c r="B14" s="6">
        <v>1.31</v>
      </c>
      <c r="C14" s="6">
        <v>3.92</v>
      </c>
      <c r="D14">
        <f t="shared" si="0"/>
        <v>3.93</v>
      </c>
      <c r="E14">
        <f t="shared" si="0"/>
        <v>11.76</v>
      </c>
    </row>
    <row r="15" spans="1:14" x14ac:dyDescent="0.25">
      <c r="A15" t="s">
        <v>15</v>
      </c>
      <c r="B15" s="6">
        <v>1.21</v>
      </c>
      <c r="C15" s="6">
        <v>0.7</v>
      </c>
      <c r="D15">
        <f t="shared" si="0"/>
        <v>3.63</v>
      </c>
      <c r="E15">
        <f t="shared" si="0"/>
        <v>2.0999999999999996</v>
      </c>
    </row>
    <row r="16" spans="1:14" x14ac:dyDescent="0.25">
      <c r="A16" t="s">
        <v>16</v>
      </c>
      <c r="B16" s="6">
        <v>81.03</v>
      </c>
      <c r="C16" s="6">
        <v>167.9</v>
      </c>
      <c r="D16">
        <f t="shared" si="0"/>
        <v>243.09</v>
      </c>
      <c r="E16">
        <f t="shared" si="0"/>
        <v>503.70000000000005</v>
      </c>
      <c r="M16" s="7"/>
      <c r="N16" s="7"/>
    </row>
    <row r="17" spans="1:8" x14ac:dyDescent="0.25">
      <c r="A17" t="s">
        <v>17</v>
      </c>
      <c r="B17" s="6">
        <v>15.33</v>
      </c>
      <c r="C17" s="6">
        <v>40.450000000000003</v>
      </c>
      <c r="D17">
        <f t="shared" si="0"/>
        <v>45.99</v>
      </c>
      <c r="E17">
        <f t="shared" si="0"/>
        <v>121.35000000000001</v>
      </c>
    </row>
    <row r="18" spans="1:8" x14ac:dyDescent="0.25">
      <c r="A18" t="s">
        <v>18</v>
      </c>
      <c r="C18">
        <f t="shared" ref="C18" si="1">0.25*SUM(C9:C17)</f>
        <v>78.802499999999995</v>
      </c>
      <c r="E18">
        <f>0.25*SUM(E9:E17)</f>
        <v>236.40750000000003</v>
      </c>
      <c r="H18" s="7">
        <f>SUM(B9:B17)</f>
        <v>311.95999999999998</v>
      </c>
    </row>
    <row r="19" spans="1:8" x14ac:dyDescent="0.25">
      <c r="B19" s="8">
        <f>SUM(B9:B18)</f>
        <v>311.95999999999998</v>
      </c>
      <c r="C19" s="8">
        <f t="shared" ref="C19:D19" si="2">SUM(C9:C18)</f>
        <v>394.01249999999999</v>
      </c>
      <c r="D19" s="8">
        <f t="shared" si="2"/>
        <v>935.88</v>
      </c>
      <c r="E19" s="8">
        <f>SUM(E9:E18)</f>
        <v>1182.0375000000001</v>
      </c>
    </row>
    <row r="20" spans="1:8" x14ac:dyDescent="0.25">
      <c r="A20" s="9">
        <v>-0.25</v>
      </c>
      <c r="C20" t="s">
        <v>19</v>
      </c>
    </row>
    <row r="21" spans="1:8" ht="18.75" x14ac:dyDescent="0.3">
      <c r="A21" t="s">
        <v>20</v>
      </c>
      <c r="B21" s="10" t="s">
        <v>21</v>
      </c>
      <c r="C21" t="s">
        <v>22</v>
      </c>
      <c r="G21" t="s">
        <v>23</v>
      </c>
    </row>
    <row r="22" spans="1:8" x14ac:dyDescent="0.25">
      <c r="A22" t="s">
        <v>24</v>
      </c>
      <c r="B22" s="11">
        <v>15.37911453886618</v>
      </c>
      <c r="C22" s="12" t="s">
        <v>25</v>
      </c>
    </row>
    <row r="23" spans="1:8" x14ac:dyDescent="0.25">
      <c r="A23" t="s">
        <v>26</v>
      </c>
      <c r="B23" s="11">
        <v>59.373755848394048</v>
      </c>
      <c r="C23" t="s">
        <v>27</v>
      </c>
    </row>
    <row r="24" spans="1:8" x14ac:dyDescent="0.25">
      <c r="A24" t="s">
        <v>28</v>
      </c>
      <c r="B24" s="11" t="s">
        <v>29</v>
      </c>
      <c r="C24" t="s">
        <v>30</v>
      </c>
    </row>
    <row r="25" spans="1:8" x14ac:dyDescent="0.25">
      <c r="A25" t="s">
        <v>31</v>
      </c>
      <c r="B25" s="11">
        <v>15.929018398514467</v>
      </c>
      <c r="C25" t="s">
        <v>32</v>
      </c>
    </row>
    <row r="37" spans="2:12" ht="23.25" x14ac:dyDescent="0.35">
      <c r="B37" s="13" t="s">
        <v>33</v>
      </c>
      <c r="C37" s="2" t="s">
        <v>34</v>
      </c>
      <c r="G37" s="13" t="s">
        <v>35</v>
      </c>
      <c r="I37" s="2" t="s">
        <v>36</v>
      </c>
      <c r="L37" t="s">
        <v>37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fabregas</dc:creator>
  <cp:lastModifiedBy>fabregas</cp:lastModifiedBy>
  <cp:lastPrinted>2022-06-09T17:12:58Z</cp:lastPrinted>
  <dcterms:created xsi:type="dcterms:W3CDTF">2022-06-09T17:09:44Z</dcterms:created>
  <dcterms:modified xsi:type="dcterms:W3CDTF">2022-06-09T17:19:31Z</dcterms:modified>
</cp:coreProperties>
</file>